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hlirovaJ\Desktop\"/>
    </mc:Choice>
  </mc:AlternateContent>
  <xr:revisionPtr revIDLastSave="0" documentId="13_ncr:1_{848ABAED-7EBD-425D-85A2-2992CD7996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H_5years_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J4" i="1" s="1"/>
  <c r="I4" i="1" l="1"/>
  <c r="F4" i="1" s="1"/>
  <c r="H4" i="1" s="1"/>
  <c r="C6" i="1"/>
  <c r="I6" i="1" s="1"/>
  <c r="C5" i="1"/>
  <c r="I5" i="1" s="1"/>
  <c r="J5" i="1" l="1"/>
  <c r="F5" i="1" s="1"/>
  <c r="H5" i="1" s="1"/>
  <c r="C7" i="1"/>
  <c r="I7" i="1" s="1"/>
  <c r="J6" i="1"/>
  <c r="F6" i="1" s="1"/>
  <c r="H6" i="1" s="1"/>
  <c r="J7" i="1" l="1"/>
  <c r="F7" i="1" s="1"/>
  <c r="H7" i="1" s="1"/>
  <c r="C8" i="1"/>
  <c r="I8" i="1" s="1"/>
  <c r="J8" i="1" l="1"/>
  <c r="F8" i="1" s="1"/>
  <c r="H8" i="1" s="1"/>
</calcChain>
</file>

<file path=xl/sharedStrings.xml><?xml version="1.0" encoding="utf-8"?>
<sst xmlns="http://schemas.openxmlformats.org/spreadsheetml/2006/main" count="13" uniqueCount="13">
  <si>
    <t>Days in school year 1</t>
  </si>
  <si>
    <t>Days in school year 2</t>
  </si>
  <si>
    <t>Rok</t>
  </si>
  <si>
    <t>Datum zahájení sledovaného období</t>
  </si>
  <si>
    <t>Datum ukončení sledovaného období</t>
  </si>
  <si>
    <t>Počet žáků - 1. školní rok</t>
  </si>
  <si>
    <t>Počet žáků - 2. školní rok</t>
  </si>
  <si>
    <t>Dosažená hodnota indikátoru</t>
  </si>
  <si>
    <t>Cílová hodnota indikátoru</t>
  </si>
  <si>
    <t>Plnění cílové hodnoty (%)</t>
  </si>
  <si>
    <t>Vyplňujte pouze žluté buňky. Plnění cílové hodnoty je vypočteno jako podíl dosažené a cílové hodnoty. Výpočet dnů vychází ze skutečného kalendáře (automatické zohlednění 28./29. února).</t>
  </si>
  <si>
    <t>Při výpočtu v tabulce se vychází ze školního roku do 30. 6. a následně od 1. 9., bez ohledu na skutečné datum ukončení či zahájení školního roku v daném roce. V případě, že by nezohlednění skutečného ukončení či zahájení školního roku mělo vliv na nenaplnění cílové hodnoty v rámci tolerance, je doporučeno provést výpočet mimo tabulku dle Monitorovacího listu indikátoru, při kterém se zohlední skutečné ukončení/zahájení školního roku.</t>
  </si>
  <si>
    <t>Pomocná tabulka pro výpočet dosažené hodnoty výsledkového indikátoru „Počtu uživatelů…“ (vzdělávání)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</si>
</sst>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EA7A64"/>
        <bgColor indexed="64"/>
      </patternFill>
    </fill>
    <fill>
      <patternFill patternType="solid">
        <fgColor rgb="FFF6C9C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1" xfId="0" applyNumberFormat="1" applyBorder="1"/>
    <xf numFmtId="0" fontId="0" fillId="2" borderId="1" xfId="0" applyFill="1" applyBorder="1"/>
    <xf numFmtId="0" fontId="3" fillId="4" borderId="1" xfId="0" applyFont="1" applyFill="1" applyBorder="1"/>
    <xf numFmtId="10" fontId="0" fillId="0" borderId="3" xfId="0" applyNumberFormat="1" applyBorder="1"/>
    <xf numFmtId="164" fontId="0" fillId="0" borderId="4" xfId="0" applyNumberFormat="1" applyBorder="1"/>
    <xf numFmtId="0" fontId="0" fillId="2" borderId="4" xfId="0" applyFill="1" applyBorder="1"/>
    <xf numFmtId="0" fontId="3" fillId="4" borderId="4" xfId="0" applyFont="1" applyFill="1" applyBorder="1"/>
    <xf numFmtId="10" fontId="0" fillId="0" borderId="5" xfId="0" applyNumberFormat="1" applyBorder="1"/>
    <xf numFmtId="164" fontId="0" fillId="0" borderId="6" xfId="0" applyNumberFormat="1" applyBorder="1"/>
    <xf numFmtId="0" fontId="0" fillId="2" borderId="6" xfId="0" applyFill="1" applyBorder="1"/>
    <xf numFmtId="0" fontId="3" fillId="4" borderId="6" xfId="0" applyFont="1" applyFill="1" applyBorder="1"/>
    <xf numFmtId="10" fontId="0" fillId="0" borderId="7" xfId="0" applyNumberFormat="1" applyBorder="1"/>
    <xf numFmtId="0" fontId="1" fillId="0" borderId="8" xfId="0" applyFont="1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164" fontId="0" fillId="2" borderId="11" xfId="0" applyNumberFormat="1" applyFill="1" applyBorder="1"/>
    <xf numFmtId="164" fontId="0" fillId="2" borderId="12" xfId="0" applyNumberFormat="1" applyFill="1" applyBorder="1"/>
    <xf numFmtId="164" fontId="0" fillId="2" borderId="13" xfId="0" applyNumberFormat="1" applyFill="1" applyBorder="1"/>
    <xf numFmtId="0" fontId="1" fillId="0" borderId="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6C9C6"/>
      <color rgb="FFEA7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M14" sqref="M14"/>
    </sheetView>
  </sheetViews>
  <sheetFormatPr defaultRowHeight="15" x14ac:dyDescent="0.25"/>
  <cols>
    <col min="1" max="1" width="6.140625" customWidth="1"/>
    <col min="2" max="3" width="19.42578125" bestFit="1" customWidth="1"/>
    <col min="4" max="4" width="11.7109375" customWidth="1"/>
    <col min="5" max="5" width="11.5703125" customWidth="1"/>
    <col min="6" max="6" width="17.5703125" bestFit="1" customWidth="1"/>
    <col min="7" max="7" width="14.140625" customWidth="1"/>
    <col min="8" max="8" width="12.42578125" customWidth="1"/>
    <col min="9" max="10" width="26" hidden="1" customWidth="1"/>
  </cols>
  <sheetData>
    <row r="1" spans="1:10" ht="15.75" x14ac:dyDescent="0.25">
      <c r="A1" s="30" t="s">
        <v>12</v>
      </c>
      <c r="B1" s="30"/>
      <c r="C1" s="30"/>
      <c r="D1" s="30"/>
      <c r="E1" s="30"/>
      <c r="F1" s="30"/>
      <c r="G1" s="30"/>
      <c r="H1" s="30"/>
    </row>
    <row r="2" spans="1:10" ht="15.75" thickBot="1" x14ac:dyDescent="0.3"/>
    <row r="3" spans="1:10" s="2" customFormat="1" ht="45.75" thickBot="1" x14ac:dyDescent="0.3">
      <c r="A3" s="22" t="s">
        <v>2</v>
      </c>
      <c r="B3" s="18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5" t="s">
        <v>8</v>
      </c>
      <c r="H3" s="17" t="s">
        <v>9</v>
      </c>
      <c r="I3" s="1" t="s">
        <v>0</v>
      </c>
      <c r="J3" s="1" t="s">
        <v>1</v>
      </c>
    </row>
    <row r="4" spans="1:10" x14ac:dyDescent="0.25">
      <c r="A4" s="23">
        <v>1</v>
      </c>
      <c r="B4" s="19"/>
      <c r="C4" s="11">
        <f>DATE(YEAR(B4)+1,MONTH(B4),DAY(B4))-1</f>
        <v>365</v>
      </c>
      <c r="D4" s="12"/>
      <c r="E4" s="12"/>
      <c r="F4" s="13">
        <f>IF(I4+J4=0,"",ROUND((D4*I4+E4*J4)/(I4+J4),0))</f>
        <v>0</v>
      </c>
      <c r="G4" s="12"/>
      <c r="H4" s="14" t="str">
        <f>IF(OR(G4="",F4=""),"",F4/G4)</f>
        <v/>
      </c>
      <c r="I4">
        <f>MAX(0,MIN(C4,DATE(YEAR(B4)+(MONTH(B4)&gt;=9),6,30))-MAX(B4,DATE(YEAR(B4)+(MONTH(B4)&gt;=9)-1,9,1))+1)</f>
        <v>0</v>
      </c>
      <c r="J4">
        <f>MAX(0,MIN(C4,DATE(YEAR(B4)+(MONTH(B4)&gt;=9)+1,6,30))-MAX(B4,DATE(YEAR(B4)+(MONTH(B4)&gt;=9),9,1))+1)</f>
        <v>121</v>
      </c>
    </row>
    <row r="5" spans="1:10" x14ac:dyDescent="0.25">
      <c r="A5" s="24">
        <v>2</v>
      </c>
      <c r="B5" s="20"/>
      <c r="C5" s="3">
        <f>DATE(YEAR(B5)+1,MONTH(B5),DAY(B5))-1</f>
        <v>365</v>
      </c>
      <c r="D5" s="4"/>
      <c r="E5" s="4"/>
      <c r="F5" s="5">
        <f>IF(I5+J5=0,"",ROUND((D5*I5+E5*J5)/(I5+J5),0))</f>
        <v>0</v>
      </c>
      <c r="G5" s="4"/>
      <c r="H5" s="6" t="str">
        <f>IF(OR(G5="",F5=""),"",F5/G5)</f>
        <v/>
      </c>
      <c r="I5">
        <f>MAX(0,MIN(C5,DATE(YEAR(B5)+(MONTH(B5)&gt;=9),6,30))-MAX(B5,DATE(YEAR(B5)+(MONTH(B5)&gt;=9)-1,9,1))+1)</f>
        <v>0</v>
      </c>
      <c r="J5">
        <f>MAX(0,MIN(C5,DATE(YEAR(B5)+(MONTH(B5)&gt;=9)+1,6,30))-MAX(B5,DATE(YEAR(B5)+(MONTH(B5)&gt;=9),9,1))+1)</f>
        <v>121</v>
      </c>
    </row>
    <row r="6" spans="1:10" x14ac:dyDescent="0.25">
      <c r="A6" s="24">
        <v>3</v>
      </c>
      <c r="B6" s="20"/>
      <c r="C6" s="3">
        <f>DATE(YEAR(B6)+1,MONTH(B6),DAY(B6))-1</f>
        <v>365</v>
      </c>
      <c r="D6" s="4"/>
      <c r="E6" s="4"/>
      <c r="F6" s="5">
        <f>IF(I6+J6=0,"",ROUND((D6*I6+E6*J6)/(I6+J6),0))</f>
        <v>0</v>
      </c>
      <c r="G6" s="4"/>
      <c r="H6" s="6" t="str">
        <f>IF(OR(G6="",F6=""),"",F6/G6)</f>
        <v/>
      </c>
      <c r="I6">
        <f>MAX(0,MIN(C6,DATE(YEAR(B6)+(MONTH(B6)&gt;=9),6,30))-MAX(B6,DATE(YEAR(B6)+(MONTH(B6)&gt;=9)-1,9,1))+1)</f>
        <v>0</v>
      </c>
      <c r="J6">
        <f>MAX(0,MIN(C6,DATE(YEAR(B6)+(MONTH(B6)&gt;=9)+1,6,30))-MAX(B6,DATE(YEAR(B6)+(MONTH(B6)&gt;=9),9,1))+1)</f>
        <v>121</v>
      </c>
    </row>
    <row r="7" spans="1:10" x14ac:dyDescent="0.25">
      <c r="A7" s="24">
        <v>4</v>
      </c>
      <c r="B7" s="20"/>
      <c r="C7" s="3">
        <f>DATE(YEAR(B7)+1,MONTH(B7),DAY(B7))-1</f>
        <v>365</v>
      </c>
      <c r="D7" s="4"/>
      <c r="E7" s="4"/>
      <c r="F7" s="5">
        <f>IF(I7+J7=0,"",ROUND((D7*I7+E7*J7)/(I7+J7),0))</f>
        <v>0</v>
      </c>
      <c r="G7" s="4"/>
      <c r="H7" s="6" t="str">
        <f>IF(OR(G7="",F7=""),"",F7/G7)</f>
        <v/>
      </c>
      <c r="I7">
        <f>MAX(0,MIN(C7,DATE(YEAR(B7)+(MONTH(B7)&gt;=9),6,30))-MAX(B7,DATE(YEAR(B7)+(MONTH(B7)&gt;=9)-1,9,1))+1)</f>
        <v>0</v>
      </c>
      <c r="J7">
        <f>MAX(0,MIN(C7,DATE(YEAR(B7)+(MONTH(B7)&gt;=9)+1,6,30))-MAX(B7,DATE(YEAR(B7)+(MONTH(B7)&gt;=9),9,1))+1)</f>
        <v>121</v>
      </c>
    </row>
    <row r="8" spans="1:10" ht="15.75" thickBot="1" x14ac:dyDescent="0.3">
      <c r="A8" s="25">
        <v>5</v>
      </c>
      <c r="B8" s="21"/>
      <c r="C8" s="7">
        <f>DATE(YEAR(B8)+1,MONTH(B8),DAY(B8))-1</f>
        <v>365</v>
      </c>
      <c r="D8" s="8"/>
      <c r="E8" s="8"/>
      <c r="F8" s="9">
        <f>IF(I8+J8=0,"",ROUND((D8*I8+E8*J8)/(I8+J8),0))</f>
        <v>0</v>
      </c>
      <c r="G8" s="8"/>
      <c r="H8" s="10" t="str">
        <f>IF(OR(G8="",F8=""),"",F8/G8)</f>
        <v/>
      </c>
      <c r="I8">
        <f>MAX(0,MIN(C8,DATE(YEAR(B8)+(MONTH(B8)&gt;=9),6,30))-MAX(B8,DATE(YEAR(B8)+(MONTH(B8)&gt;=9)-1,9,1))+1)</f>
        <v>0</v>
      </c>
      <c r="J8">
        <f>MAX(0,MIN(C8,DATE(YEAR(B8)+(MONTH(B8)&gt;=9)+1,6,30))-MAX(B8,DATE(YEAR(B8)+(MONTH(B8)&gt;=9),9,1))+1)</f>
        <v>121</v>
      </c>
    </row>
    <row r="10" spans="1:10" ht="30" customHeight="1" x14ac:dyDescent="0.25">
      <c r="A10" s="26" t="s">
        <v>10</v>
      </c>
      <c r="B10" s="27"/>
      <c r="C10" s="27"/>
      <c r="D10" s="27"/>
      <c r="E10" s="27"/>
      <c r="F10" s="27"/>
      <c r="G10" s="27"/>
      <c r="H10" s="27"/>
      <c r="I10" s="27"/>
      <c r="J10" s="27"/>
    </row>
    <row r="12" spans="1:10" ht="67.5" customHeight="1" x14ac:dyDescent="0.25">
      <c r="A12" s="28" t="s">
        <v>11</v>
      </c>
      <c r="B12" s="29"/>
      <c r="C12" s="29"/>
      <c r="D12" s="29"/>
      <c r="E12" s="29"/>
      <c r="F12" s="29"/>
      <c r="G12" s="29"/>
      <c r="H12" s="29"/>
      <c r="I12" s="29"/>
      <c r="J12" s="29"/>
    </row>
  </sheetData>
  <sheetProtection algorithmName="SHA-512" hashValue="91jE5gHmkPGHCgEUhldVy7+1YZwubBrMrzmKHc+OheCu0qaYmUhY9PSr9EHUVmiZzBpJW84hRn+a9cG+p+pMUg==" saltValue="mtQPhjAmJ1PPE5klxYZkRw==" spinCount="100000" sheet="1" scenarios="1" formatCells="0" formatColumns="0" formatRows="0" autoFilter="0"/>
  <protectedRanges>
    <protectedRange sqref="B4:B8 D4:E8 G4:G8" name="Oblast1"/>
  </protectedRanges>
  <mergeCells count="3">
    <mergeCell ref="A10:J10"/>
    <mergeCell ref="A12:J12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DH_5years_EN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Uhlířová Jana</cp:lastModifiedBy>
  <dcterms:created xsi:type="dcterms:W3CDTF">2026-04-10T08:17:24Z</dcterms:created>
  <dcterms:modified xsi:type="dcterms:W3CDTF">2026-05-14T13:12:19Z</dcterms:modified>
</cp:coreProperties>
</file>